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ινακάς 1" sheetId="1" r:id="rId1"/>
  </sheets>
  <definedNames>
    <definedName name="_xlnm.Print_Area" localSheetId="0">'Πινακάς 1'!$A$1:$L$56</definedName>
  </definedNames>
  <calcPr fullCalcOnLoad="1"/>
</workbook>
</file>

<file path=xl/sharedStrings.xml><?xml version="1.0" encoding="utf-8"?>
<sst xmlns="http://schemas.openxmlformats.org/spreadsheetml/2006/main" count="41" uniqueCount="23">
  <si>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</si>
  <si>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</si>
  <si>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</si>
  <si>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</si>
  <si>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</si>
  <si>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</si>
  <si>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</si>
  <si>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</si>
  <si>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</si>
  <si>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</si>
  <si>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</si>
  <si>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</si>
  <si>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</si>
  <si>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</si>
  <si>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</si>
  <si>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</si>
  <si>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</si>
  <si>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33R</t>
  </si>
  <si>
    <t>Μεταβολή 2010-2011</t>
  </si>
  <si>
    <t>Μεταβολή 
2012-2013</t>
  </si>
  <si>
    <t>ΓΙΑ ΤΑ ΧΡΟΝΙΑ  2010 ,2011, 2012 KAI 2013</t>
  </si>
  <si>
    <t>Μέσος Όρος 2010-2013</t>
  </si>
  <si>
    <t>Μεταβολή 2011-2012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</si>
</sst>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65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13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64" fontId="0" fillId="33" borderId="12" xfId="57" applyNumberFormat="1" applyFont="1" applyFill="1" applyBorder="1" applyAlignment="1">
      <alignment/>
    </xf>
    <xf numFmtId="165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16" borderId="0" xfId="0" applyNumberFormat="1" applyFill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κατα  μήνα τα χρόνια 20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12575"/>
          <c:w val="0.74275"/>
          <c:h val="0.842"/>
        </c:manualLayout>
      </c:layout>
      <c:lineChart>
        <c:grouping val="standard"/>
        <c:varyColors val="0"/>
        <c:ser>
          <c:idx val="3"/>
          <c:order val="0"/>
          <c:tx>
            <c:strRef>
              <c:f>'Πινακάς 1'!$V$5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1"/>
          <c:order val="2"/>
          <c:tx>
            <c:strRef>
              <c:f>'Πινακάς 1'!$T$5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0"/>
          <c:order val="3"/>
          <c:tx>
            <c:strRef>
              <c:f>'Πινακάς 1'!$S$5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1'!$S$6:$S$17</c:f>
              <c:numCache/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19"/>
          <c:w val="0.11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2,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 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και 2010 σε σύγκριση με τον  μέσο όρο του 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-20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112"/>
          <c:w val="0.77075"/>
          <c:h val="0.8765"/>
        </c:manualLayout>
      </c:layout>
      <c:lineChart>
        <c:grouping val="standard"/>
        <c:varyColors val="0"/>
        <c:ser>
          <c:idx val="1"/>
          <c:order val="0"/>
          <c:tx>
            <c:strRef>
              <c:f>'Πινακάς 1'!$V$5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1'!$V$6:$V$17</c:f>
              <c:numCache/>
            </c:numRef>
          </c:val>
          <c:smooth val="0"/>
        </c:ser>
        <c:ser>
          <c:idx val="2"/>
          <c:order val="1"/>
          <c:tx>
            <c:strRef>
              <c:f>'Πινακάς 1'!$U$5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1'!$U$6:$U$17</c:f>
              <c:numCache/>
            </c:numRef>
          </c:val>
          <c:smooth val="0"/>
        </c:ser>
        <c:ser>
          <c:idx val="0"/>
          <c:order val="2"/>
          <c:tx>
            <c:strRef>
              <c:f>'Πινακάς 1'!$T$5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1'!$R$6:$R$17</c:f>
              <c:strCache/>
            </c:strRef>
          </c:cat>
          <c:val>
            <c:numRef>
              <c:f>'Πινακάς 1'!$T$6:$T$17</c:f>
              <c:numCache/>
            </c:numRef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'Πινακάς 1'!$S$6:$S$17</c:f>
              <c:numCache/>
            </c:numRef>
          </c:val>
          <c:smooth val="0"/>
        </c:ser>
        <c:ser>
          <c:idx val="3"/>
          <c:order val="4"/>
          <c:tx>
            <c:strRef>
              <c:f>'Πινακάς 1'!$W$5</c:f>
              <c:strCache>
                <c:ptCount val="1"/>
                <c:pt idx="0">
                  <c:v>Μέσος Όρος 2010-2013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'Πινακάς 1'!$R$6:$R$17</c:f>
              <c:strCache/>
            </c:strRef>
          </c:cat>
          <c:val>
            <c:numRef>
              <c:f>'Πινακάς 1'!$W$6:$W$17</c:f>
              <c:numCache/>
            </c:numRef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6075"/>
          <c:w val="0.17525"/>
          <c:h val="0.5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161925</xdr:rowOff>
    </xdr:from>
    <xdr:to>
      <xdr:col>11</xdr:col>
      <xdr:colOff>447675</xdr:colOff>
      <xdr:row>36</xdr:row>
      <xdr:rowOff>152400</xdr:rowOff>
    </xdr:to>
    <xdr:graphicFrame>
      <xdr:nvGraphicFramePr>
        <xdr:cNvPr id="1" name="Chart 10"/>
        <xdr:cNvGraphicFramePr/>
      </xdr:nvGraphicFramePr>
      <xdr:xfrm>
        <a:off x="0" y="3409950"/>
        <a:ext cx="66103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36</xdr:row>
      <xdr:rowOff>152400</xdr:rowOff>
    </xdr:from>
    <xdr:to>
      <xdr:col>11</xdr:col>
      <xdr:colOff>457200</xdr:colOff>
      <xdr:row>55</xdr:row>
      <xdr:rowOff>123825</xdr:rowOff>
    </xdr:to>
    <xdr:graphicFrame>
      <xdr:nvGraphicFramePr>
        <xdr:cNvPr id="2" name="Chart 3"/>
        <xdr:cNvGraphicFramePr/>
      </xdr:nvGraphicFramePr>
      <xdr:xfrm>
        <a:off x="9525" y="6353175"/>
        <a:ext cx="6610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8515625" style="0" bestFit="1" customWidth="1"/>
    <col min="10" max="10" width="8.7109375" style="0" customWidth="1"/>
    <col min="11" max="11" width="7.00390625" style="0" bestFit="1" customWidth="1"/>
    <col min="12" max="13" width="7.00390625" style="0" customWidth="1"/>
    <col min="14" max="14" width="8.57421875" style="0" customWidth="1"/>
    <col min="15" max="15" width="7.8515625" style="0" customWidth="1"/>
    <col min="16" max="21" width="8.28125" style="0" customWidth="1"/>
    <col min="22" max="23" width="13.57421875" style="0" customWidth="1"/>
  </cols>
  <sheetData>
    <row r="1" spans="1:15" ht="12.7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3"/>
      <c r="N1" s="13"/>
      <c r="O1" s="13"/>
    </row>
    <row r="2" spans="1:15" ht="12.75">
      <c r="A2" s="44" t="s">
        <v>20</v>
      </c>
      <c r="B2" s="44"/>
      <c r="C2" s="44"/>
      <c r="D2" s="44"/>
      <c r="E2" s="44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1" ht="27.75" customHeight="1" thickBot="1">
      <c r="A4" s="3"/>
      <c r="B4" s="37">
        <v>2010</v>
      </c>
      <c r="C4" s="37">
        <v>2011</v>
      </c>
      <c r="D4" s="41" t="s">
        <v>18</v>
      </c>
      <c r="E4" s="42"/>
      <c r="F4" s="37">
        <v>2012</v>
      </c>
      <c r="G4" s="41" t="s">
        <v>22</v>
      </c>
      <c r="H4" s="42"/>
      <c r="I4" s="37">
        <v>2013</v>
      </c>
      <c r="J4" s="41" t="s">
        <v>19</v>
      </c>
      <c r="K4" s="42"/>
    </row>
    <row r="5" spans="1:23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S5">
        <v>2010</v>
      </c>
      <c r="T5">
        <v>2011</v>
      </c>
      <c r="U5">
        <v>2012</v>
      </c>
      <c r="V5">
        <v>2013</v>
      </c>
      <c r="W5" s="39" t="s">
        <v>21</v>
      </c>
    </row>
    <row r="6" spans="1:23" ht="13.5" thickBot="1">
      <c r="A6" s="7" t="s">
        <v>1</v>
      </c>
      <c r="B6" s="10">
        <v>23645</v>
      </c>
      <c r="C6" s="10">
        <v>28914</v>
      </c>
      <c r="D6" s="8">
        <f>C6-B6</f>
        <v>5269</v>
      </c>
      <c r="E6" s="14">
        <f>D6/B6</f>
        <v>0.22283780926200042</v>
      </c>
      <c r="F6" s="10">
        <v>37102</v>
      </c>
      <c r="G6" s="8">
        <f>F6-C6</f>
        <v>8188</v>
      </c>
      <c r="H6" s="14">
        <f>G6/C6</f>
        <v>0.2831846164487791</v>
      </c>
      <c r="I6" s="10">
        <v>45933</v>
      </c>
      <c r="J6" s="8">
        <f>I6-F6</f>
        <v>8831</v>
      </c>
      <c r="K6" s="14">
        <f aca="true" t="shared" si="0" ref="K6:K17">J6/F6</f>
        <v>0.23801951377284244</v>
      </c>
      <c r="L6" s="28"/>
      <c r="M6" s="24"/>
      <c r="R6" s="11" t="s">
        <v>1</v>
      </c>
      <c r="S6" s="23">
        <f>B6</f>
        <v>23645</v>
      </c>
      <c r="T6" s="12">
        <f>C6</f>
        <v>28914</v>
      </c>
      <c r="U6" s="2">
        <f>F6</f>
        <v>37102</v>
      </c>
      <c r="V6" s="12">
        <f>I6</f>
        <v>45933</v>
      </c>
      <c r="W6" s="40">
        <f aca="true" t="shared" si="1" ref="W6:W12">(S6+T6+U6+V6)/4</f>
        <v>33898.5</v>
      </c>
    </row>
    <row r="7" spans="1:23" ht="13.5" thickBot="1">
      <c r="A7" s="7" t="s">
        <v>2</v>
      </c>
      <c r="B7" s="10">
        <v>23949</v>
      </c>
      <c r="C7" s="10">
        <v>29806</v>
      </c>
      <c r="D7" s="8">
        <f aca="true" t="shared" si="2" ref="D7:D18">C7-B7</f>
        <v>5857</v>
      </c>
      <c r="E7" s="9">
        <f aca="true" t="shared" si="3" ref="E7:E18">D7/B7</f>
        <v>0.24456135955572259</v>
      </c>
      <c r="F7" s="10">
        <v>37874</v>
      </c>
      <c r="G7" s="8">
        <f aca="true" t="shared" si="4" ref="G7:G18">F7-C7</f>
        <v>8068</v>
      </c>
      <c r="H7" s="9">
        <f aca="true" t="shared" si="5" ref="H7:H18">G7/C7</f>
        <v>0.27068375494866803</v>
      </c>
      <c r="I7" s="10">
        <v>46109</v>
      </c>
      <c r="J7" s="8">
        <f aca="true" t="shared" si="6" ref="J7:J17">I7-F7</f>
        <v>8235</v>
      </c>
      <c r="K7" s="14">
        <f t="shared" si="0"/>
        <v>0.2174314833394941</v>
      </c>
      <c r="R7" s="7" t="s">
        <v>2</v>
      </c>
      <c r="S7" s="23">
        <f aca="true" t="shared" si="7" ref="S7:S17">B7</f>
        <v>23949</v>
      </c>
      <c r="T7" s="12">
        <f aca="true" t="shared" si="8" ref="T7:T17">C7</f>
        <v>29806</v>
      </c>
      <c r="U7" s="2">
        <f aca="true" t="shared" si="9" ref="U7:U17">F7</f>
        <v>37874</v>
      </c>
      <c r="V7" s="12">
        <v>46109</v>
      </c>
      <c r="W7" s="40">
        <f t="shared" si="1"/>
        <v>34434.5</v>
      </c>
    </row>
    <row r="8" spans="1:23" ht="13.5" thickBot="1">
      <c r="A8" s="7" t="s">
        <v>3</v>
      </c>
      <c r="B8" s="10">
        <v>24336</v>
      </c>
      <c r="C8" s="10">
        <v>28401</v>
      </c>
      <c r="D8" s="8">
        <f t="shared" si="2"/>
        <v>4065</v>
      </c>
      <c r="E8" s="9">
        <f t="shared" si="3"/>
        <v>0.16703648915187377</v>
      </c>
      <c r="F8" s="10">
        <v>37443</v>
      </c>
      <c r="G8" s="8">
        <f>F8-C8</f>
        <v>9042</v>
      </c>
      <c r="H8" s="9">
        <f t="shared" si="5"/>
        <v>0.3183690715115665</v>
      </c>
      <c r="I8" s="10">
        <v>44283</v>
      </c>
      <c r="J8" s="8">
        <f t="shared" si="6"/>
        <v>6840</v>
      </c>
      <c r="K8" s="14">
        <f t="shared" si="0"/>
        <v>0.1826776700584889</v>
      </c>
      <c r="R8" s="7" t="s">
        <v>3</v>
      </c>
      <c r="S8" s="23">
        <f t="shared" si="7"/>
        <v>24336</v>
      </c>
      <c r="T8" s="12">
        <f t="shared" si="8"/>
        <v>28401</v>
      </c>
      <c r="U8" s="2">
        <f t="shared" si="9"/>
        <v>37443</v>
      </c>
      <c r="V8" s="12">
        <v>44283</v>
      </c>
      <c r="W8" s="40">
        <f t="shared" si="1"/>
        <v>33615.75</v>
      </c>
    </row>
    <row r="9" spans="1:23" ht="13.5" thickBot="1">
      <c r="A9" s="7" t="s">
        <v>4</v>
      </c>
      <c r="B9" s="10">
        <v>21633</v>
      </c>
      <c r="C9" s="10">
        <v>26911</v>
      </c>
      <c r="D9" s="8">
        <f t="shared" si="2"/>
        <v>5278</v>
      </c>
      <c r="E9" s="9">
        <f t="shared" si="3"/>
        <v>0.24397910599546987</v>
      </c>
      <c r="F9" s="10">
        <v>35398</v>
      </c>
      <c r="G9" s="8">
        <f t="shared" si="4"/>
        <v>8487</v>
      </c>
      <c r="H9" s="9">
        <f t="shared" si="5"/>
        <v>0.3153728958418491</v>
      </c>
      <c r="I9" s="10">
        <v>45201</v>
      </c>
      <c r="J9" s="8">
        <f t="shared" si="6"/>
        <v>9803</v>
      </c>
      <c r="K9" s="14">
        <f t="shared" si="0"/>
        <v>0.27693655008757556</v>
      </c>
      <c r="R9" s="7" t="s">
        <v>4</v>
      </c>
      <c r="S9" s="23">
        <f t="shared" si="7"/>
        <v>21633</v>
      </c>
      <c r="T9" s="12">
        <f t="shared" si="8"/>
        <v>26911</v>
      </c>
      <c r="U9" s="2">
        <f t="shared" si="9"/>
        <v>35398</v>
      </c>
      <c r="V9" s="12">
        <v>45201</v>
      </c>
      <c r="W9" s="40">
        <f t="shared" si="1"/>
        <v>32285.75</v>
      </c>
    </row>
    <row r="10" spans="1:23" ht="13.5" thickBot="1">
      <c r="A10" s="11" t="s">
        <v>13</v>
      </c>
      <c r="B10" s="12">
        <v>20583</v>
      </c>
      <c r="C10" s="12">
        <v>26050</v>
      </c>
      <c r="D10" s="17">
        <f t="shared" si="2"/>
        <v>5467</v>
      </c>
      <c r="E10" s="16">
        <f t="shared" si="3"/>
        <v>0.2656075402030802</v>
      </c>
      <c r="F10" s="12">
        <v>34162</v>
      </c>
      <c r="G10" s="17">
        <f t="shared" si="4"/>
        <v>8112</v>
      </c>
      <c r="H10" s="16">
        <f t="shared" si="5"/>
        <v>0.3114011516314779</v>
      </c>
      <c r="I10" s="12">
        <v>44424</v>
      </c>
      <c r="J10" s="17">
        <f t="shared" si="6"/>
        <v>10262</v>
      </c>
      <c r="K10" s="15">
        <f t="shared" si="0"/>
        <v>0.30039224869738307</v>
      </c>
      <c r="N10" s="2"/>
      <c r="R10" s="7" t="s">
        <v>13</v>
      </c>
      <c r="S10" s="23">
        <f t="shared" si="7"/>
        <v>20583</v>
      </c>
      <c r="T10" s="12">
        <f t="shared" si="8"/>
        <v>26050</v>
      </c>
      <c r="U10" s="2">
        <f t="shared" si="9"/>
        <v>34162</v>
      </c>
      <c r="V10" s="12">
        <v>44424</v>
      </c>
      <c r="W10" s="2">
        <f t="shared" si="1"/>
        <v>31304.75</v>
      </c>
    </row>
    <row r="11" spans="1:23" ht="13.5" thickBot="1">
      <c r="A11" s="11" t="s">
        <v>5</v>
      </c>
      <c r="B11" s="12">
        <v>22460</v>
      </c>
      <c r="C11" s="12">
        <v>27102</v>
      </c>
      <c r="D11" s="17">
        <f t="shared" si="2"/>
        <v>4642</v>
      </c>
      <c r="E11" s="16">
        <f t="shared" si="3"/>
        <v>0.20667853962600177</v>
      </c>
      <c r="F11" s="12">
        <v>34215</v>
      </c>
      <c r="G11" s="17">
        <f t="shared" si="4"/>
        <v>7113</v>
      </c>
      <c r="H11" s="16">
        <f t="shared" si="5"/>
        <v>0.262452955501439</v>
      </c>
      <c r="I11" s="12">
        <v>46863</v>
      </c>
      <c r="J11" s="17">
        <f t="shared" si="6"/>
        <v>12648</v>
      </c>
      <c r="K11" s="15">
        <f t="shared" si="0"/>
        <v>0.3696624287593161</v>
      </c>
      <c r="R11" s="11" t="s">
        <v>5</v>
      </c>
      <c r="S11" s="23">
        <f t="shared" si="7"/>
        <v>22460</v>
      </c>
      <c r="T11" s="12">
        <f t="shared" si="8"/>
        <v>27102</v>
      </c>
      <c r="U11" s="2">
        <f t="shared" si="9"/>
        <v>34215</v>
      </c>
      <c r="V11" s="12">
        <v>46863</v>
      </c>
      <c r="W11" s="2">
        <f t="shared" si="1"/>
        <v>32660</v>
      </c>
    </row>
    <row r="12" spans="1:23" ht="13.5" thickBot="1">
      <c r="A12" s="11" t="s">
        <v>6</v>
      </c>
      <c r="B12" s="12">
        <v>22899</v>
      </c>
      <c r="C12" s="12">
        <v>27314</v>
      </c>
      <c r="D12" s="17">
        <f t="shared" si="2"/>
        <v>4415</v>
      </c>
      <c r="E12" s="16">
        <f t="shared" si="3"/>
        <v>0.19280317917813006</v>
      </c>
      <c r="F12" s="12">
        <v>36452</v>
      </c>
      <c r="G12" s="17">
        <f t="shared" si="4"/>
        <v>9138</v>
      </c>
      <c r="H12" s="16">
        <f t="shared" si="5"/>
        <v>0.33455370872080253</v>
      </c>
      <c r="I12" s="12">
        <v>48001</v>
      </c>
      <c r="J12" s="17">
        <f t="shared" si="6"/>
        <v>11549</v>
      </c>
      <c r="K12" s="15">
        <f t="shared" si="0"/>
        <v>0.31682760891034784</v>
      </c>
      <c r="N12" s="2"/>
      <c r="R12" s="11" t="s">
        <v>6</v>
      </c>
      <c r="S12" s="23">
        <f t="shared" si="7"/>
        <v>22899</v>
      </c>
      <c r="T12" s="12">
        <f t="shared" si="8"/>
        <v>27314</v>
      </c>
      <c r="U12" s="2">
        <f t="shared" si="9"/>
        <v>36452</v>
      </c>
      <c r="V12" s="12">
        <v>48001</v>
      </c>
      <c r="W12" s="2">
        <f t="shared" si="1"/>
        <v>33666.5</v>
      </c>
    </row>
    <row r="13" spans="1:23" ht="13.5" thickBot="1">
      <c r="A13" s="11" t="s">
        <v>7</v>
      </c>
      <c r="B13" s="12">
        <v>22365</v>
      </c>
      <c r="C13" s="12">
        <v>26657</v>
      </c>
      <c r="D13" s="17">
        <f t="shared" si="2"/>
        <v>4292</v>
      </c>
      <c r="E13" s="16">
        <f>D13/B13</f>
        <v>0.19190699754080034</v>
      </c>
      <c r="F13" s="12">
        <v>33934</v>
      </c>
      <c r="G13" s="17">
        <f>F13-C13</f>
        <v>7277</v>
      </c>
      <c r="H13" s="16">
        <f>G13/C13</f>
        <v>0.2729864575908767</v>
      </c>
      <c r="I13" s="12"/>
      <c r="J13" s="17">
        <f t="shared" si="6"/>
        <v>-33934</v>
      </c>
      <c r="K13" s="15">
        <f t="shared" si="0"/>
        <v>-1</v>
      </c>
      <c r="R13" s="26" t="str">
        <f>A13</f>
        <v>Αύγουστος</v>
      </c>
      <c r="S13" s="23">
        <f t="shared" si="7"/>
        <v>22365</v>
      </c>
      <c r="T13" s="12">
        <f>C13</f>
        <v>26657</v>
      </c>
      <c r="U13" s="2">
        <f t="shared" si="9"/>
        <v>33934</v>
      </c>
      <c r="V13" s="12"/>
      <c r="W13" s="2"/>
    </row>
    <row r="14" spans="1:23" ht="13.5" thickBot="1">
      <c r="A14" s="11" t="s">
        <v>8</v>
      </c>
      <c r="B14" s="12">
        <v>20671</v>
      </c>
      <c r="C14" s="12">
        <v>26483</v>
      </c>
      <c r="D14" s="17">
        <f t="shared" si="2"/>
        <v>5812</v>
      </c>
      <c r="E14" s="16">
        <f>D14/B14</f>
        <v>0.281166852111654</v>
      </c>
      <c r="F14" s="12">
        <v>33866</v>
      </c>
      <c r="G14" s="17">
        <f>F14-C14</f>
        <v>7383</v>
      </c>
      <c r="H14" s="16">
        <f>G14/C14</f>
        <v>0.2787826152626213</v>
      </c>
      <c r="I14" s="12"/>
      <c r="J14" s="17">
        <f t="shared" si="6"/>
        <v>-33866</v>
      </c>
      <c r="K14" s="15">
        <f t="shared" si="0"/>
        <v>-1</v>
      </c>
      <c r="R14" s="26" t="str">
        <f>A14</f>
        <v>Σεπτέμβριος</v>
      </c>
      <c r="S14" s="23">
        <f t="shared" si="7"/>
        <v>20671</v>
      </c>
      <c r="T14" s="12">
        <f t="shared" si="8"/>
        <v>26483</v>
      </c>
      <c r="U14" s="2">
        <f t="shared" si="9"/>
        <v>33866</v>
      </c>
      <c r="V14" s="12"/>
      <c r="W14" s="2"/>
    </row>
    <row r="15" spans="1:23" ht="13.5" thickBot="1">
      <c r="A15" s="11" t="s">
        <v>9</v>
      </c>
      <c r="B15" s="12">
        <v>20846</v>
      </c>
      <c r="C15" s="12">
        <v>26947</v>
      </c>
      <c r="D15" s="17">
        <f t="shared" si="2"/>
        <v>6101</v>
      </c>
      <c r="E15" s="16">
        <f>D15/B15</f>
        <v>0.2926700566055838</v>
      </c>
      <c r="F15" s="12">
        <v>34752</v>
      </c>
      <c r="G15" s="17">
        <f>F15-C15</f>
        <v>7805</v>
      </c>
      <c r="H15" s="16">
        <f>G15/C15</f>
        <v>0.2896426318328571</v>
      </c>
      <c r="I15" s="12"/>
      <c r="J15" s="17">
        <f t="shared" si="6"/>
        <v>-34752</v>
      </c>
      <c r="K15" s="15">
        <f t="shared" si="0"/>
        <v>-1</v>
      </c>
      <c r="R15" s="11" t="s">
        <v>9</v>
      </c>
      <c r="S15" s="23">
        <f t="shared" si="7"/>
        <v>20846</v>
      </c>
      <c r="T15" s="12">
        <f t="shared" si="8"/>
        <v>26947</v>
      </c>
      <c r="U15" s="2">
        <f t="shared" si="9"/>
        <v>34752</v>
      </c>
      <c r="V15" s="12"/>
      <c r="W15" s="2"/>
    </row>
    <row r="16" spans="1:23" ht="13.5" thickBot="1">
      <c r="A16" s="11" t="s">
        <v>15</v>
      </c>
      <c r="B16" s="12">
        <v>25021</v>
      </c>
      <c r="C16" s="12">
        <v>31826</v>
      </c>
      <c r="D16" s="17">
        <f>C16-B16</f>
        <v>6805</v>
      </c>
      <c r="E16" s="16">
        <f>D16/B16</f>
        <v>0.2719715439031214</v>
      </c>
      <c r="F16" s="12">
        <v>39522</v>
      </c>
      <c r="G16" s="17">
        <f>F16-C16</f>
        <v>7696</v>
      </c>
      <c r="H16" s="16">
        <f>G16/C16</f>
        <v>0.24181486834663482</v>
      </c>
      <c r="I16" s="12"/>
      <c r="J16" s="17">
        <f t="shared" si="6"/>
        <v>-39522</v>
      </c>
      <c r="K16" s="15">
        <f t="shared" si="0"/>
        <v>-1</v>
      </c>
      <c r="M16" s="2"/>
      <c r="R16" s="11" t="s">
        <v>15</v>
      </c>
      <c r="S16" s="23">
        <f t="shared" si="7"/>
        <v>25021</v>
      </c>
      <c r="T16" s="12">
        <f t="shared" si="8"/>
        <v>31826</v>
      </c>
      <c r="U16" s="2">
        <f t="shared" si="9"/>
        <v>39522</v>
      </c>
      <c r="V16" s="12"/>
      <c r="W16" s="2"/>
    </row>
    <row r="17" spans="1:23" ht="13.5" thickBot="1">
      <c r="A17" s="11" t="s">
        <v>16</v>
      </c>
      <c r="B17" s="12">
        <v>25693</v>
      </c>
      <c r="C17" s="12">
        <v>32895</v>
      </c>
      <c r="D17" s="17">
        <f>C17-B17</f>
        <v>7202</v>
      </c>
      <c r="E17" s="16">
        <f>D17/B17</f>
        <v>0.2803098120110536</v>
      </c>
      <c r="F17" s="12">
        <v>41625</v>
      </c>
      <c r="G17" s="17">
        <f>F17-C17</f>
        <v>8730</v>
      </c>
      <c r="H17" s="16">
        <f>G17/C17</f>
        <v>0.265389876880985</v>
      </c>
      <c r="I17" s="12"/>
      <c r="J17" s="17">
        <f t="shared" si="6"/>
        <v>-41625</v>
      </c>
      <c r="K17" s="15">
        <f t="shared" si="0"/>
        <v>-1</v>
      </c>
      <c r="R17" s="11" t="s">
        <v>16</v>
      </c>
      <c r="S17" s="23">
        <f t="shared" si="7"/>
        <v>25693</v>
      </c>
      <c r="T17" s="12">
        <f t="shared" si="8"/>
        <v>32895</v>
      </c>
      <c r="U17" s="2">
        <f t="shared" si="9"/>
        <v>41625</v>
      </c>
      <c r="V17" s="12"/>
      <c r="W17" s="2"/>
    </row>
    <row r="18" spans="1:23" ht="13.5" thickBot="1">
      <c r="A18" s="18" t="s">
        <v>14</v>
      </c>
      <c r="B18" s="22">
        <f>AVERAGE(B6:B17)</f>
        <v>22841.75</v>
      </c>
      <c r="C18" s="22">
        <f>AVERAGE(C6:C17)</f>
        <v>28275.5</v>
      </c>
      <c r="D18" s="20">
        <f t="shared" si="2"/>
        <v>5433.75</v>
      </c>
      <c r="E18" s="21">
        <f t="shared" si="3"/>
        <v>0.237886764367879</v>
      </c>
      <c r="F18" s="22">
        <f>AVERAGE(F6:F17)</f>
        <v>36362.083333333336</v>
      </c>
      <c r="G18" s="20">
        <f t="shared" si="4"/>
        <v>8086.583333333336</v>
      </c>
      <c r="H18" s="21">
        <f t="shared" si="5"/>
        <v>0.28599258486439977</v>
      </c>
      <c r="I18" s="22">
        <f>AVERAGE(I6:I17)</f>
        <v>45830.57142857143</v>
      </c>
      <c r="J18" s="20">
        <f>I18-F18</f>
        <v>9468.488095238092</v>
      </c>
      <c r="K18" s="19">
        <f>J18/F18</f>
        <v>0.2603945436360153</v>
      </c>
      <c r="S18" s="27"/>
      <c r="T18" s="4"/>
      <c r="U18" s="2"/>
      <c r="V18" s="2"/>
      <c r="W18" s="2"/>
    </row>
    <row r="19" spans="1:23" ht="12.75">
      <c r="A19" s="29"/>
      <c r="B19" s="30"/>
      <c r="C19" s="31"/>
      <c r="D19" s="31"/>
      <c r="E19" s="31"/>
      <c r="F19" s="30"/>
      <c r="G19" s="31"/>
      <c r="H19" s="30"/>
      <c r="I19" s="30"/>
      <c r="J19" s="32"/>
      <c r="K19" s="29"/>
      <c r="S19" s="27"/>
      <c r="T19" s="4"/>
      <c r="U19" s="2"/>
      <c r="V19" s="25"/>
      <c r="W19" s="2"/>
    </row>
    <row r="20" spans="1:21" ht="12.75">
      <c r="A20" s="33"/>
      <c r="B20" s="34"/>
      <c r="C20" s="34"/>
      <c r="D20" s="33"/>
      <c r="E20" s="33"/>
      <c r="F20" s="34"/>
      <c r="G20" s="33"/>
      <c r="H20" s="33"/>
      <c r="I20" s="34"/>
      <c r="J20" s="33"/>
      <c r="K20" s="33"/>
      <c r="R20" s="26">
        <v>2010</v>
      </c>
      <c r="S20" s="27">
        <v>2011</v>
      </c>
      <c r="T20" s="4">
        <v>2012</v>
      </c>
      <c r="U20" s="4">
        <v>2013</v>
      </c>
    </row>
    <row r="21" spans="15:22" ht="12.75">
      <c r="O21" s="2"/>
      <c r="R21" s="27">
        <f>B7-B6</f>
        <v>304</v>
      </c>
      <c r="S21" s="27">
        <f>C7-C6</f>
        <v>892</v>
      </c>
      <c r="T21" s="27">
        <f>F7-F6</f>
        <v>772</v>
      </c>
      <c r="U21" s="27">
        <f>I7-I6</f>
        <v>176</v>
      </c>
      <c r="V21" s="27"/>
    </row>
    <row r="22" spans="15:22" ht="12.75">
      <c r="O22" s="36"/>
      <c r="R22" s="36">
        <f>R21/B6</f>
        <v>0.012856840769718757</v>
      </c>
      <c r="S22" s="36">
        <f>S21/B17</f>
        <v>0.034717627369322386</v>
      </c>
      <c r="T22" s="36">
        <f>T21/C17</f>
        <v>0.02346861225110199</v>
      </c>
      <c r="U22" s="36">
        <f>U21/F17</f>
        <v>0.0042282282282282285</v>
      </c>
      <c r="V22" s="24"/>
    </row>
    <row r="23" ht="15.75">
      <c r="R23" s="35" t="s">
        <v>17</v>
      </c>
    </row>
    <row r="26" spans="18:21" ht="12.75">
      <c r="R26" s="2">
        <f>B15-B14</f>
        <v>175</v>
      </c>
      <c r="S26" s="2">
        <f>C15-C14</f>
        <v>464</v>
      </c>
      <c r="T26" s="2">
        <f>D15-D14</f>
        <v>289</v>
      </c>
      <c r="U26" s="2">
        <f>E15-E14</f>
        <v>0.01150320449392983</v>
      </c>
    </row>
    <row r="27" spans="18:21" ht="12.75">
      <c r="R27" s="38">
        <f>R26/B14</f>
        <v>0.008465966813410091</v>
      </c>
      <c r="S27" s="38">
        <f>S26/C14</f>
        <v>0.01752067363969339</v>
      </c>
      <c r="T27" s="38">
        <f>T26/D14</f>
        <v>0.049724707501720575</v>
      </c>
      <c r="U27" s="38">
        <f>U26/E14</f>
        <v>0.040912377855131375</v>
      </c>
    </row>
  </sheetData>
  <sheetProtection/>
  <mergeCells count="5">
    <mergeCell ref="J4:K4"/>
    <mergeCell ref="D4:E4"/>
    <mergeCell ref="G4:H4"/>
    <mergeCell ref="A1:L1"/>
    <mergeCell ref="A2:E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2012-12-03T10:34:11Z</cp:lastPrinted>
  <dcterms:created xsi:type="dcterms:W3CDTF">2003-04-21T08:21:18Z</dcterms:created>
  <dcterms:modified xsi:type="dcterms:W3CDTF">2013-08-07T08:05:19Z</dcterms:modified>
  <cp:category/>
  <cp:version/>
  <cp:contentType/>
  <cp:contentStatus/>
</cp:coreProperties>
</file>